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02_СЕСІЯ РІШЕННЯ\2023\53 СЕСІЯ ГРУДЕНЬ 2023\Рішення з номерами\"/>
    </mc:Choice>
  </mc:AlternateContent>
  <bookViews>
    <workbookView xWindow="0" yWindow="0" windowWidth="11355" windowHeight="11700"/>
  </bookViews>
  <sheets>
    <sheet name="Аркуш1" sheetId="1" r:id="rId1"/>
  </sheets>
  <definedNames>
    <definedName name="_Hlk136448698" localSheetId="0">Аркуш1!$B$110</definedName>
    <definedName name="_Hlk139901673" localSheetId="0">Аркуш1!$B$75</definedName>
    <definedName name="_Toc123252389" localSheetId="0">Аркуш1!$A$7</definedName>
    <definedName name="_xlnm.Print_Titles" localSheetId="0">Аркуш1!$10:$11</definedName>
    <definedName name="_xlnm.Print_Area" localSheetId="0">Аркуш1!$A$1:$H$136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6" i="1" l="1"/>
  <c r="D127" i="1"/>
  <c r="D128" i="1"/>
  <c r="D125" i="1"/>
  <c r="D17" i="1" l="1"/>
  <c r="D18" i="1"/>
  <c r="D19" i="1"/>
  <c r="D20" i="1"/>
  <c r="D21" i="1"/>
  <c r="D22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8" i="1"/>
  <c r="D79" i="1"/>
  <c r="D80" i="1"/>
  <c r="D81" i="1"/>
  <c r="D83" i="1"/>
  <c r="D86" i="1"/>
  <c r="D87" i="1"/>
  <c r="D88" i="1"/>
  <c r="D89" i="1"/>
  <c r="D90" i="1"/>
  <c r="D91" i="1"/>
  <c r="D92" i="1"/>
  <c r="D93" i="1"/>
  <c r="D94" i="1"/>
  <c r="D95" i="1"/>
  <c r="D96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A73" i="1"/>
  <c r="D71" i="1"/>
  <c r="D84" i="1" l="1"/>
  <c r="D97" i="1" l="1"/>
  <c r="D123" i="1"/>
  <c r="A74" i="1" l="1"/>
  <c r="A78" i="1" s="1"/>
  <c r="A25" i="1"/>
  <c r="F129" i="1" l="1"/>
  <c r="H129" i="1"/>
  <c r="C129" i="1"/>
  <c r="D99" i="1"/>
  <c r="D82" i="1" l="1"/>
  <c r="D14" i="1"/>
  <c r="G129" i="1"/>
  <c r="E129" i="1"/>
  <c r="D129" i="1" l="1"/>
</calcChain>
</file>

<file path=xl/sharedStrings.xml><?xml version="1.0" encoding="utf-8"?>
<sst xmlns="http://schemas.openxmlformats.org/spreadsheetml/2006/main" count="157" uniqueCount="133">
  <si>
    <t>№</t>
  </si>
  <si>
    <t>Найменування проекту</t>
  </si>
  <si>
    <t xml:space="preserve"> Вартість проекту, тис. грн.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</si>
  <si>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</si>
  <si>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</si>
  <si>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</si>
  <si>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</si>
  <si>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Реконструкція з добудовою загальноосвітньої школи №1 І-ІІІ ступенів по вул. Малиновського, 74 в м. Буча Київської області. Коригування</t>
  </si>
  <si>
    <t>ІІ. Субвеція в рамках фінансової угоди «Програма з відновлення України» між Україною та ЄІБ</t>
  </si>
  <si>
    <t>Реконструкція Бучанського навчально-виховного комплексу "Спеціалізована загальноосвітня школа І-ІІІ ступенів - загальноосвітня школа І-ІІІ ступенів" №2 по вул.Шевченка, 14а в м.Буча, Київської області.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</si>
  <si>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с.Гаврилівка, вулиця Соснова,2. Коригування</t>
  </si>
  <si>
    <t>ІІІ. Субвенція за рахунок Фонду ліквідації наслідків збройної агресії</t>
  </si>
  <si>
    <t>Житлові багатоквартирні будинки</t>
  </si>
  <si>
    <t>Капітальний ремонт з підсиленням несучих конструкцій багатоквартирного житлового будинку по вул. Києво-Мироцька, 104-Б м. Буча, Бучанського району,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</si>
  <si>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Яблунська 17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</si>
  <si>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Гмирі, 11/6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</si>
  <si>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5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</si>
  <si>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11 в м. Буча, Бучанського району, Київської області.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</si>
  <si>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Вокзальна, 101 у м. Буча, Бучанського району, Київської області - заходи з усунення аварій в багатоквартирному житловому фонді</t>
  </si>
  <si>
    <t>Капітальний ремонт фасаду багатоквартирного житлового будинку по вул. Енергетиків, 2 у м. Буча, Бучанського району, Київської області - заходи з усунення аварій в багатоквартирному житловому фонді</t>
  </si>
  <si>
    <t>Громадські будівлі</t>
  </si>
  <si>
    <t>Будівництво Ворзельської початкової школи з дошкільним підрозділом по вул.Курортна, 37 в селищі Ворзель Бучанського району, Київської області</t>
  </si>
  <si>
    <t>Капітальний ремонт нежитлового приміщення, будинку культури за адресою: Київська обл., м. Буча, вул. Києво-Мироцька, 69 - відновлювальні роботи та заходи з усунення аварій</t>
  </si>
  <si>
    <t>IV. Співфінансування інші джерела не заборонені законодавством, у тому числі відповідно меморандумів співпраці</t>
  </si>
  <si>
    <t xml:space="preserve">Розвиток соціальної інфрастуктури </t>
  </si>
  <si>
    <t>Забезпечення широкого спектру реабілітаційних послуг для  мешканців Бучанської територіальної громади. Створення відділення комплексної реабілітації на базі КНП «Бучанський консультативно-діагностичний центр»</t>
  </si>
  <si>
    <t xml:space="preserve">Створення комфортної інфраструктури </t>
  </si>
  <si>
    <t xml:space="preserve">Будівництво споруди для облаштування об'єкту енергетичних мереж та теплопостачання промислового та житлового сектору Бучанської територіальної громади </t>
  </si>
  <si>
    <t>Капітальний ремонт щодо покращення енергозбереження будівлі комунального закладу "Мироцька гімназія № 12" за адресою: Київська область, Бучанський район, с. Мироцьке, вул. Соборна, 127 (утеплення фасадів та заміна покриття даху)</t>
  </si>
  <si>
    <t>Капітальний ремонт щодо покращення енергозбереження будівлі Луб'янської гімназії № 7 за адресою: Київська область, Бучанський район, с. Луб'янка, вул. Шевченка, 17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</si>
  <si>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4 "Пролісок" Бучанської міської ради Київської області, вул. Д. Вишнивецького 13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</si>
  <si>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2 "Горобинка" за адресою: Київська область, м. Буча, пров.Героїв Майдану, 20а (утеплення фасадів)</t>
  </si>
  <si>
    <t>Капітальний ремонт щодо покращення енергозбереження будівлі комунального закладу "Здвижівська гімназія №14" за адресою: Київська область, Бучанський район, с. Здвижівка, вул. Центральна, 104 (утеплення фасадів)</t>
  </si>
  <si>
    <t>Капітальний ремонт щодо покращення енергозбереження будівлі комунального закладу "Здвижівська гімназія №14" (дошкільне відділення) за адресою: Київська область, Бучанський район, с. Здвижівка, вул. Центральна, 116-а (утеплення фасадів)</t>
  </si>
  <si>
    <t>Реконструкція адміністративної будівлі по вул. Б. Хмельницького, 5/5а, м. Буча, Київської області. Термомодернізація.</t>
  </si>
  <si>
    <t>ВСЬОГО</t>
  </si>
  <si>
    <t>Будівництво корпусу КНП "Бучанська багатопрофільна лікаря" Бучанської міської ради  з реконструкцією будівель  Київського обласного центру ментального здоров'я за адресою вул. Паркова, 4, с. Ворзель, Бучанського району, Київської області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</si>
  <si>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вулиця Склозаводська,12-б.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</si>
  <si>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м.Буча, вул. Тарасівська,14-а. Коригування</t>
  </si>
  <si>
    <t>Нове будівництво фабрики-кухні за адресою: Київська обл., м.Буча, вул. Яблунська, 1-Л. (зовнішні мережі: водопровід, каналізація)</t>
  </si>
  <si>
    <t>Капітальний ремонт багатоквартирного житлового будинку по вул. Бориса Гмирі, 2 у м. Буча, Бучанського району, Київської області» - заходи з усунення аварій в багатоквартирному житловому фонді</t>
  </si>
  <si>
    <t>Капітальний ремонт багатоквартирного житлового будинку за адресою: вул. Декабристів, 10, смт. Ворзель, Бучанського району, Київської області</t>
  </si>
  <si>
    <t>"Капiтальний ремонт багатоквартирного житлового будинку по вул. Склозаводська, буд. 5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</si>
  <si>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8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</si>
  <si>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203а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</si>
  <si>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10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</si>
  <si>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 6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</si>
  <si>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203д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</si>
  <si>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318а у м. Буча, Бучанського району, Киiвської областi" - заходи з усунення аварiй в багатоквартирному житловому фонді</t>
  </si>
  <si>
    <t>"Капітальний ремонт багатоквартирного житлового будинку по вул. Нове шосе, буд.17 у м. Буча, Бучанського району, Київської області" - заходи з усунення аварій в багатоквартирному житловому фонді"</t>
  </si>
  <si>
    <t>"Капітальний ремонт багатоквартирного житлового будинку по вул. Нове шосе, буд.15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</si>
  <si>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буд.9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</si>
  <si>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203В у м. Буча, Бучанського району, Киiвської областi" - заходи з усунення аварiй в багатоквартирному житловому фонді"</t>
  </si>
  <si>
    <t>"Капітальний ремонт багатоквартирного житлового будинку по вул. Склозаводська, буд.2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</si>
  <si>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буд.7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</si>
  <si>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203Б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</si>
  <si>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203г у м. Буча, Бучанського району, Киiвськоi областi" - заходи з усунення аварiй в багатоквартирному житловому фонді</t>
  </si>
  <si>
    <t>"Капiтальний ремонт багатоквартирного житлового будинку по вул. Вокзальна, буд.129Г у м. Буча, Бучанського району, Киiвської областi" - заходи з усунення аварiй в багатоквартирному житловому фонді"</t>
  </si>
  <si>
    <t xml:space="preserve">Секретар ради                                                                                       Тарас ШАПРАВСЬКИЙ </t>
  </si>
  <si>
    <t>Бучанської міської територіальної громади на 2024 рік</t>
  </si>
  <si>
    <t>Перелік проєктів соціально-економічного розвитку, які планується реалізувати у 2024 році</t>
  </si>
  <si>
    <t>Фінансування на 2024 рік, тис.грн</t>
  </si>
  <si>
    <t>Всього на 2024 рік</t>
  </si>
  <si>
    <t xml:space="preserve">Реконструкція з добудовою трьох корпусів загальноосвітньої школи № 1 І-ІІІ ступенів по вул. Малиновського, 74 м. Буча, Київської області </t>
  </si>
  <si>
    <t xml:space="preserve">Капітальний ремонт Бучанського ліцею №3 за адесою: вул. Вокзальна 46а місто Буча Київської області - відновлювальні роботи та заходи з усунення аварій </t>
  </si>
  <si>
    <t>"Капітальний ремонт багатоквартирного житлового будинку по вул. Ястремська, 5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</si>
  <si>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8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</si>
  <si>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</si>
  <si>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9а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</si>
  <si>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10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</si>
  <si>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7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</si>
  <si>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Б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</si>
  <si>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Польова буд.22 у м. Буча, Бучанського району, Київської області» - заходи з усунення аварій в багатоквартирному
житловому фонді"</t>
  </si>
  <si>
    <t>"Капітальний ремонт житлового будинку по вул. Центральна, 2, с. Мироцьке,  Бучанського району, Київської області» - заходи з усунення аварій в багатоквартирному
житловому фонді"</t>
  </si>
  <si>
    <t>"Капітальний ремонт  житлового будинку по вул.Центральна,4, с.Мироцьке,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</si>
  <si>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Очаренка, 9 у с.Синяк,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</si>
  <si>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Садова, 13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</si>
  <si>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Яблунська, буд. 2/11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</si>
  <si>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Склозаводська, 12 у м.Буча,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</si>
  <si>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Польова буд.30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</si>
  <si>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Тарасівська, 10В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</si>
  <si>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Нове Шосе, 3 у м. Буча, Бучанського району,  Київської області» - заходи з усунення аварій в багатоквартирному
житловому фонді"</t>
  </si>
  <si>
    <t>Аварійно-відновлювальні роботи системи водопостачання м.Буча, кільцювання резервуарів чистої води по вул.Пушкінська м.Буча та по вул. Лесі Українки в смт.Ворзель. Реконструкція</t>
  </si>
  <si>
    <t>Капітальний ремонт об'єкту комунальної власності Каналізаційна насосна станція  по вул. Лісова, 66/1А в сел. Ворзель Бучанського району, Київської області (відновні роботи)</t>
  </si>
  <si>
    <t>Технічне переоснащення  без заміни технічних параметрів первинних електричних з’єднань ТП-32 по вул. Києво-Мироцька, 139 м. Буча (відновні роботи внаслідок бойових дій)</t>
  </si>
  <si>
    <t>Технічне переоснащення  без заміни технічних параметрів первинних електричних з’єднань ТП-44  по вул. Києво-Мироцька,  104 в м. Буча  (відновні роботи внаслідок бойових дій)</t>
  </si>
  <si>
    <t>Технічне переоснащення  без заміни технічних параметрів первинних електричних з’єднань ТП-71 по вул.Склозаводська, 3 в м.Буча (відновні роботи внаслідок бойових дій)</t>
  </si>
  <si>
    <t>Технічне переоснащення  без заміни технічних параметрів первинних електричних з’єднань ТП 174  по вул.Склозаводська, 6 в м.Буча  (відновні роботи внаслідок бойових дій)</t>
  </si>
  <si>
    <t>Капітальний ремонт об'єкту комунальної власності Каналізаційна насосна станція 4 по вул. Леся Курбаса, 1А в м. Буча Київської області (відновні роботи)</t>
  </si>
  <si>
    <t>Будівництво протирадіаційного укриття  на території Бучанського ліцею № 3 за адресою: вул. Вокзальна, 46а в місті Буча Київської області</t>
  </si>
  <si>
    <t>Будівництво приміщень під улаштування протирадіаційного укриття  по вул. Енергетиків, 8, м. Буча, Київської області</t>
  </si>
  <si>
    <t>Будівництво приміщень під улаштування протирадіаційного укриття з добудовою технічних приміщень будівлі Бучанської міської ради по вул. Енергетиків, 14, м. Буча, Київської області</t>
  </si>
  <si>
    <t>Будівництво протирадіаційного укриття  на території Комунального закладу “Бабинецький заклад загальної середньої освіти І-ІІІ ступенів №13” Бучанської міської ради Київської області за адресою: Київська область, Бучанський район, смт. Бабинці, вулиця Травнева, 70-А</t>
  </si>
  <si>
    <t>УКРИТТЯ</t>
  </si>
  <si>
    <t>І. Субвеція в рамках фінансової угоди «Надзвичайна кредитна програма для відновлення України» між Україною та ЄІБ</t>
  </si>
  <si>
    <t xml:space="preserve">Будівництво амбулаторії загальної практики сімейної медицини  комунальної власності по вул.Травневій, 66 в смт.Бабинці Київської області </t>
  </si>
  <si>
    <t>Капітальний ремонт покрівлі та фасаду будівлі Бучанської початкої школи № 11 (дошкільне відділення) за адресою: Київська область, м. Буча, вул. Яблунська, 13 - відновлювальні роботи та заходи з усунення аварій</t>
  </si>
  <si>
    <t>Водопостачання та водовідведення</t>
  </si>
  <si>
    <t>Нове будівництво очисних споруд каналізаційних стоків комунальної власності по вул. Грушевького, 1-В</t>
  </si>
  <si>
    <t>Енергозбереження</t>
  </si>
  <si>
    <t>Електропостачання</t>
  </si>
  <si>
    <t>Будівництво комплексу повної загальної середньої освіти на 720 учнів, з дошкільним навчальним закладом но 160 дітей в м. Буча межах вулиць Депутатська, Бориса Гмирі та Северина Наливайка</t>
  </si>
  <si>
    <t>Реформа шкільного харчування</t>
  </si>
  <si>
    <t>Капітальний ремонт харчоблоку за проектом «Фабрика – кухня» в Бучанському  ліцеї № 3  Бучанської  міської  ради  Київської  області</t>
  </si>
  <si>
    <t>Капітальний ремонт харчоблоку за проектом «Фабрика – кухня» Бучанськом  ліцеї № 4  Бучанської  міської  ради  Київської  області</t>
  </si>
  <si>
    <t>Капітальний ремонт харчоблоку за проектом «Фабрика – кухня» в Бучанському  ліцеї №5  Бучанської  міської  ради  Київської  області</t>
  </si>
  <si>
    <t>Капітальний ремонт харчоблоку за проектом «Фабрика – кухня» в Комунальному  закладі «Блиставицький  заклад загальної середньої освіти І-ІІІ ступенів» №6 Бучанської міської ради Київської області</t>
  </si>
  <si>
    <t>Капітальний ремонт харчоблоку за проектом «Фабрика – кухня» в Луб'янськіцй  гімназії №7 Бучанської міської ради Київської області</t>
  </si>
  <si>
    <t>Капітальний ремонт харчоблоку за проектом «Фабрика – кухня» в Комунальному закладі «Гаврилівський  заклад загальної середньої освіти І-ІІІ ступенів» №8 Бучанської міської ради Київської області</t>
  </si>
  <si>
    <t>Капітальний ремонт харчоблоку за проектом «Фабрика – кухня» в Бучанському  ліцеї №9  Бучанської  міської  ради  Київської  області</t>
  </si>
  <si>
    <t>Капітальний ремонт харчоблоку за проектом «Фабрика – кухня» в Ворзельському  опорному закладі загальної середньої освіти  І-ІІІ ступенів №10 Бучанської  міської  ради Київської області</t>
  </si>
  <si>
    <t>Капітальний ремонт харчоблоку за проектом «Фабрика – кухня» в Бучанській  початковій школі №11 Бучанської  міської  ради Київської області</t>
  </si>
  <si>
    <t>Капітальний ремонт харчоблоку за проектом «Фабрика – кухня» в Комунальному закладі «Мироцька гімназія № 12» Бучанської міської ради Київської області</t>
  </si>
  <si>
    <t>Капітальний ремонт харчоблоку за проектом «Фабрика – кухня» в Комунальному закладі «Бабинецький заклад загальної середньої освіти І-ІІІ ступенів №13» Бучанської міської ради Київської області</t>
  </si>
  <si>
    <t xml:space="preserve">Капітальний ремонт харчоблоку за проектом «Фабрика – кухня» в Комунальному  закладі  «Синяківський хіміко-технологічний ліцей – заклад загальної середньої освіти І-ІІ ступенів №15» Бучанської міської ради Київської області </t>
  </si>
  <si>
    <t>Будівництво дошкільного дитячого  закладу на 144 місця по вул. Лесі Українки в м. Буча Київської області. Коригування</t>
  </si>
  <si>
    <t>"Капітальний ремонт багатоквартирного житлового будинку по вул. Польова буд.26 у м. Буча, Бучанського району, Київської області" - заходи з усунення аварій в багатоквартирному житловому фонді"</t>
  </si>
  <si>
    <t>*</t>
  </si>
  <si>
    <t>**</t>
  </si>
  <si>
    <t>Капітальний ремонт щодо покращення енергозбереження будівлі комунального закладу "Бабинецький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</t>
  </si>
  <si>
    <t>Будівництво корпусу КНП "Бучанський консультативно-діагностичний центр" Бучанської міської ради по вул. Польовій, 19 в м. Буча Київської обл.</t>
  </si>
  <si>
    <t>Додаток 3</t>
  </si>
  <si>
    <t>до Програми соціально-економічного та культурного  розвитку</t>
  </si>
  <si>
    <t xml:space="preserve">«Капітальний ремонт багатоквартирного будинку по вул. Вокзальна, 129-б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</si>
  <si>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Вокзальна, 129-в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</si>
  <si>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Леха Качинського,4  в м. Буча, Бучанського району, Київської області» - заходи з усунення аварій в багатоквартирному житловому фонді </t>
  </si>
  <si>
    <t xml:space="preserve">"Капiтальний ремонт багатоквартирного будинку по вул.Яблунська,2/18  в м.Ворзель, Бучанського району, Киiвськоi областi" - заходи зусунення аварiй в багатоквартирному житловому фондi </t>
  </si>
  <si>
    <t xml:space="preserve">рішення виконавчого комітету Бучанської міської ради </t>
  </si>
  <si>
    <t>Начальник відділу економічного розвитку</t>
  </si>
  <si>
    <t xml:space="preserve">та інвестицій </t>
  </si>
  <si>
    <t xml:space="preserve">                                                                                                                     </t>
  </si>
  <si>
    <t>Тетяна ЛІПІНСЬКА</t>
  </si>
  <si>
    <t>від  22.12.2023 № 4061-53-VIII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</si>
</sst>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/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vertical="top"/>
    </xf>
    <xf numFmtId="165" fontId="2" fillId="3" borderId="1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justify" vertical="center"/>
    </xf>
    <xf numFmtId="165" fontId="2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0" fillId="0" borderId="1" xfId="0" applyBorder="1"/>
    <xf numFmtId="0" fontId="9" fillId="0" borderId="6" xfId="0" applyFont="1" applyBorder="1" applyAlignment="1">
      <alignment horizontal="left" vertical="center" wrapText="1"/>
    </xf>
    <xf numFmtId="165" fontId="2" fillId="0" borderId="7" xfId="0" applyNumberFormat="1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164" fontId="12" fillId="4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12" fillId="0" borderId="1" xfId="1" applyNumberFormat="1" applyFont="1" applyBorder="1" applyAlignment="1">
      <alignment horizontal="center" vertical="center"/>
    </xf>
    <xf numFmtId="164" fontId="12" fillId="0" borderId="9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justify" vertical="center"/>
    </xf>
    <xf numFmtId="165" fontId="4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/>
    </xf>
    <xf numFmtId="165" fontId="3" fillId="0" borderId="1" xfId="0" applyNumberFormat="1" applyFont="1" applyBorder="1" applyAlignment="1">
      <alignment horizontal="justify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/>
    </xf>
    <xf numFmtId="164" fontId="3" fillId="3" borderId="1" xfId="0" applyNumberFormat="1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 wrapText="1"/>
    </xf>
    <xf numFmtId="164" fontId="3" fillId="3" borderId="1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</cellXfs>
  <cellStyles count="2">
    <cellStyle name="Звичайний 4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7"/>
  <sheetViews>
    <sheetView tabSelected="1" topLeftCell="A86" zoomScaleNormal="100" workbookViewId="0">
      <selection activeCell="Q86" sqref="Q86"/>
    </sheetView>
  </sheetViews>
  <sheetFormatPr defaultRowHeight="15" x14ac:dyDescent="0.25"/>
  <cols>
    <col min="1" max="1" width="5.5703125" customWidth="1"/>
    <col min="2" max="2" width="66.5703125" customWidth="1"/>
    <col min="3" max="3" width="14.5703125" customWidth="1"/>
    <col min="4" max="4" width="14.28515625" bestFit="1" customWidth="1"/>
    <col min="5" max="5" width="14.28515625" customWidth="1"/>
    <col min="6" max="6" width="12.5703125" customWidth="1"/>
    <col min="7" max="7" width="15.7109375" customWidth="1"/>
    <col min="8" max="8" width="16.28515625" customWidth="1"/>
    <col min="9" max="9" width="4" customWidth="1"/>
    <col min="10" max="11" width="9.140625" hidden="1" customWidth="1"/>
  </cols>
  <sheetData>
    <row r="1" spans="1:8" x14ac:dyDescent="0.25">
      <c r="E1" s="14" t="s">
        <v>121</v>
      </c>
      <c r="F1" s="7"/>
    </row>
    <row r="2" spans="1:8" x14ac:dyDescent="0.25">
      <c r="E2" s="7" t="s">
        <v>122</v>
      </c>
      <c r="F2" s="7"/>
    </row>
    <row r="3" spans="1:8" x14ac:dyDescent="0.25">
      <c r="E3" s="7" t="s">
        <v>59</v>
      </c>
      <c r="F3" s="7"/>
    </row>
    <row r="4" spans="1:8" x14ac:dyDescent="0.25">
      <c r="E4" s="7" t="s">
        <v>127</v>
      </c>
      <c r="F4" s="7"/>
    </row>
    <row r="5" spans="1:8" x14ac:dyDescent="0.25">
      <c r="E5" s="7" t="s">
        <v>132</v>
      </c>
      <c r="F5" s="7"/>
    </row>
    <row r="6" spans="1:8" x14ac:dyDescent="0.25">
      <c r="F6" s="7"/>
    </row>
    <row r="7" spans="1:8" ht="15.75" x14ac:dyDescent="0.25">
      <c r="A7" s="62" t="s">
        <v>60</v>
      </c>
      <c r="B7" s="62"/>
      <c r="C7" s="62"/>
      <c r="D7" s="62"/>
      <c r="E7" s="62"/>
      <c r="F7" s="62"/>
      <c r="G7" s="62"/>
      <c r="H7" s="62"/>
    </row>
    <row r="9" spans="1:8" x14ac:dyDescent="0.25">
      <c r="A9" s="63" t="s">
        <v>0</v>
      </c>
      <c r="B9" s="63" t="s">
        <v>1</v>
      </c>
      <c r="C9" s="63" t="s">
        <v>2</v>
      </c>
      <c r="D9" s="64" t="s">
        <v>61</v>
      </c>
      <c r="E9" s="65"/>
      <c r="F9" s="65"/>
      <c r="G9" s="65"/>
      <c r="H9" s="66"/>
    </row>
    <row r="10" spans="1:8" ht="78.599999999999994" customHeight="1" x14ac:dyDescent="0.25">
      <c r="A10" s="63"/>
      <c r="B10" s="63"/>
      <c r="C10" s="63"/>
      <c r="D10" s="63" t="s">
        <v>62</v>
      </c>
      <c r="E10" s="63" t="s">
        <v>3</v>
      </c>
      <c r="F10" s="63" t="s">
        <v>4</v>
      </c>
      <c r="G10" s="63" t="s">
        <v>5</v>
      </c>
      <c r="H10" s="63" t="s">
        <v>6</v>
      </c>
    </row>
    <row r="11" spans="1:8" ht="15" customHeight="1" x14ac:dyDescent="0.25">
      <c r="A11" s="63"/>
      <c r="B11" s="63"/>
      <c r="C11" s="63"/>
      <c r="D11" s="63"/>
      <c r="E11" s="63"/>
      <c r="F11" s="63"/>
      <c r="G11" s="63"/>
      <c r="H11" s="63"/>
    </row>
    <row r="12" spans="1:8" x14ac:dyDescent="0.25">
      <c r="A12" s="59"/>
      <c r="B12" s="59" t="s">
        <v>94</v>
      </c>
      <c r="C12" s="60"/>
      <c r="D12" s="57"/>
      <c r="E12" s="61"/>
      <c r="F12" s="57"/>
      <c r="G12" s="57"/>
      <c r="H12" s="57"/>
    </row>
    <row r="13" spans="1:8" x14ac:dyDescent="0.25">
      <c r="A13" s="59"/>
      <c r="B13" s="59"/>
      <c r="C13" s="60"/>
      <c r="D13" s="57"/>
      <c r="E13" s="61"/>
      <c r="F13" s="57"/>
      <c r="G13" s="57"/>
      <c r="H13" s="57"/>
    </row>
    <row r="14" spans="1:8" ht="47.25" x14ac:dyDescent="0.25">
      <c r="A14" s="8">
        <v>1</v>
      </c>
      <c r="B14" s="2" t="s">
        <v>7</v>
      </c>
      <c r="C14" s="15">
        <v>221382.83499999999</v>
      </c>
      <c r="D14" s="15">
        <f>SUM(E14:H14)</f>
        <v>102774.92199999999</v>
      </c>
      <c r="E14" s="16">
        <v>85645.769</v>
      </c>
      <c r="F14" s="15"/>
      <c r="G14" s="15">
        <v>17129.152999999998</v>
      </c>
      <c r="H14" s="15"/>
    </row>
    <row r="15" spans="1:8" ht="15" customHeight="1" x14ac:dyDescent="0.25">
      <c r="A15" s="57"/>
      <c r="B15" s="58" t="s">
        <v>8</v>
      </c>
      <c r="C15" s="57"/>
      <c r="D15" s="57"/>
      <c r="E15" s="57"/>
      <c r="F15" s="57"/>
      <c r="G15" s="57"/>
      <c r="H15" s="57"/>
    </row>
    <row r="16" spans="1:8" ht="15" customHeight="1" x14ac:dyDescent="0.25">
      <c r="A16" s="57"/>
      <c r="B16" s="58"/>
      <c r="C16" s="57"/>
      <c r="D16" s="57"/>
      <c r="E16" s="57"/>
      <c r="F16" s="57"/>
      <c r="G16" s="57"/>
      <c r="H16" s="57"/>
    </row>
    <row r="17" spans="1:8" ht="47.25" x14ac:dyDescent="0.25">
      <c r="A17" s="8">
        <v>2</v>
      </c>
      <c r="B17" s="2" t="s">
        <v>120</v>
      </c>
      <c r="C17" s="15">
        <v>413354.26400000002</v>
      </c>
      <c r="D17" s="15">
        <f t="shared" ref="D17:D21" si="0">SUM(E17:H17)</f>
        <v>245000</v>
      </c>
      <c r="E17" s="16">
        <v>211477.18400000001</v>
      </c>
      <c r="F17" s="15"/>
      <c r="G17" s="15">
        <v>33522.815999999999</v>
      </c>
      <c r="H17" s="15"/>
    </row>
    <row r="18" spans="1:8" ht="63" x14ac:dyDescent="0.25">
      <c r="A18" s="8">
        <v>3</v>
      </c>
      <c r="B18" s="2" t="s">
        <v>9</v>
      </c>
      <c r="C18" s="15">
        <v>222410.34700000001</v>
      </c>
      <c r="D18" s="15">
        <f t="shared" si="0"/>
        <v>80000</v>
      </c>
      <c r="E18" s="16">
        <v>64000</v>
      </c>
      <c r="F18" s="15"/>
      <c r="G18" s="15">
        <v>16000</v>
      </c>
      <c r="H18" s="15"/>
    </row>
    <row r="19" spans="1:8" ht="63" x14ac:dyDescent="0.25">
      <c r="A19" s="8">
        <v>4</v>
      </c>
      <c r="B19" s="2" t="s">
        <v>37</v>
      </c>
      <c r="C19" s="40">
        <v>5318.4139999999998</v>
      </c>
      <c r="D19" s="15">
        <f t="shared" si="0"/>
        <v>5201.1169999999993</v>
      </c>
      <c r="E19" s="41">
        <v>4341.9849999999997</v>
      </c>
      <c r="F19" s="40"/>
      <c r="G19" s="40">
        <v>859.13199999999995</v>
      </c>
      <c r="H19" s="17"/>
    </row>
    <row r="20" spans="1:8" ht="63" x14ac:dyDescent="0.25">
      <c r="A20" s="8">
        <v>5</v>
      </c>
      <c r="B20" s="2" t="s">
        <v>38</v>
      </c>
      <c r="C20" s="40">
        <v>4554.2839999999997</v>
      </c>
      <c r="D20" s="15">
        <f t="shared" si="0"/>
        <v>4444.5969999999998</v>
      </c>
      <c r="E20" s="41">
        <v>3711.3270000000002</v>
      </c>
      <c r="F20" s="40"/>
      <c r="G20" s="40">
        <v>733.27</v>
      </c>
      <c r="H20" s="17"/>
    </row>
    <row r="21" spans="1:8" ht="63" x14ac:dyDescent="0.25">
      <c r="A21" s="8">
        <v>6</v>
      </c>
      <c r="B21" s="1" t="s">
        <v>10</v>
      </c>
      <c r="C21" s="15">
        <v>12332.846</v>
      </c>
      <c r="D21" s="15">
        <f t="shared" si="0"/>
        <v>12066.606</v>
      </c>
      <c r="E21" s="16">
        <v>10065.096</v>
      </c>
      <c r="F21" s="15"/>
      <c r="G21" s="15">
        <v>2001.51</v>
      </c>
      <c r="H21" s="15"/>
    </row>
    <row r="22" spans="1:8" ht="47.25" x14ac:dyDescent="0.25">
      <c r="A22" s="23">
        <v>7</v>
      </c>
      <c r="B22" s="24" t="s">
        <v>63</v>
      </c>
      <c r="C22" s="42">
        <v>240000.61799999999</v>
      </c>
      <c r="D22" s="15">
        <f>SUM(E22:H22)</f>
        <v>120000</v>
      </c>
      <c r="E22" s="16">
        <v>100000</v>
      </c>
      <c r="F22" s="25"/>
      <c r="G22" s="15">
        <v>20000</v>
      </c>
      <c r="H22" s="25"/>
    </row>
    <row r="23" spans="1:8" ht="31.5" x14ac:dyDescent="0.25">
      <c r="A23" s="9"/>
      <c r="B23" s="6" t="s">
        <v>11</v>
      </c>
      <c r="C23" s="18"/>
      <c r="D23" s="18"/>
      <c r="E23" s="19"/>
      <c r="F23" s="18"/>
      <c r="G23" s="18"/>
      <c r="H23" s="18"/>
    </row>
    <row r="24" spans="1:8" ht="15.75" x14ac:dyDescent="0.25">
      <c r="A24" s="8"/>
      <c r="B24" s="3" t="s">
        <v>12</v>
      </c>
      <c r="C24" s="20"/>
      <c r="D24" s="20"/>
      <c r="E24" s="21"/>
      <c r="F24" s="20"/>
      <c r="G24" s="20"/>
      <c r="H24" s="20"/>
    </row>
    <row r="25" spans="1:8" ht="63" x14ac:dyDescent="0.25">
      <c r="A25" s="8">
        <f>A22+1</f>
        <v>8</v>
      </c>
      <c r="B25" s="1" t="s">
        <v>13</v>
      </c>
      <c r="C25" s="15">
        <v>39269.300000000003</v>
      </c>
      <c r="D25" s="38" t="s">
        <v>117</v>
      </c>
      <c r="E25" s="39" t="s">
        <v>117</v>
      </c>
      <c r="F25" s="20"/>
      <c r="G25" s="20"/>
      <c r="H25" s="20"/>
    </row>
    <row r="26" spans="1:8" ht="47.25" x14ac:dyDescent="0.25">
      <c r="A26" s="8">
        <v>9</v>
      </c>
      <c r="B26" s="1" t="s">
        <v>14</v>
      </c>
      <c r="C26" s="15">
        <v>115344.2</v>
      </c>
      <c r="D26" s="38" t="s">
        <v>118</v>
      </c>
      <c r="E26" s="39" t="s">
        <v>118</v>
      </c>
      <c r="F26" s="20"/>
      <c r="G26" s="20"/>
      <c r="H26" s="20"/>
    </row>
    <row r="27" spans="1:8" ht="63" x14ac:dyDescent="0.25">
      <c r="A27" s="8">
        <v>10</v>
      </c>
      <c r="B27" s="1" t="s">
        <v>15</v>
      </c>
      <c r="C27" s="15">
        <v>108956.82</v>
      </c>
      <c r="D27" s="38" t="s">
        <v>118</v>
      </c>
      <c r="E27" s="39" t="s">
        <v>118</v>
      </c>
      <c r="F27" s="20"/>
      <c r="G27" s="20"/>
      <c r="H27" s="20"/>
    </row>
    <row r="28" spans="1:8" ht="63" x14ac:dyDescent="0.25">
      <c r="A28" s="8">
        <v>11</v>
      </c>
      <c r="B28" s="1" t="s">
        <v>16</v>
      </c>
      <c r="C28" s="15">
        <v>36392.720000000001</v>
      </c>
      <c r="D28" s="38" t="s">
        <v>117</v>
      </c>
      <c r="E28" s="39" t="s">
        <v>117</v>
      </c>
      <c r="F28" s="20"/>
      <c r="G28" s="20"/>
      <c r="H28" s="20"/>
    </row>
    <row r="29" spans="1:8" ht="63" x14ac:dyDescent="0.25">
      <c r="A29" s="8">
        <v>12</v>
      </c>
      <c r="B29" s="1" t="s">
        <v>17</v>
      </c>
      <c r="C29" s="15">
        <v>37610.385000000002</v>
      </c>
      <c r="D29" s="38" t="s">
        <v>117</v>
      </c>
      <c r="E29" s="39" t="s">
        <v>117</v>
      </c>
      <c r="F29" s="20"/>
      <c r="G29" s="20"/>
      <c r="H29" s="20"/>
    </row>
    <row r="30" spans="1:8" ht="63" x14ac:dyDescent="0.25">
      <c r="A30" s="8">
        <v>13</v>
      </c>
      <c r="B30" s="1" t="s">
        <v>18</v>
      </c>
      <c r="C30" s="15">
        <v>98145.713000000003</v>
      </c>
      <c r="D30" s="38" t="s">
        <v>117</v>
      </c>
      <c r="E30" s="39" t="s">
        <v>117</v>
      </c>
      <c r="F30" s="20"/>
      <c r="G30" s="20"/>
      <c r="H30" s="20"/>
    </row>
    <row r="31" spans="1:8" ht="63" x14ac:dyDescent="0.25">
      <c r="A31" s="8">
        <v>14</v>
      </c>
      <c r="B31" s="1" t="s">
        <v>19</v>
      </c>
      <c r="C31" s="15">
        <v>12051.277</v>
      </c>
      <c r="D31" s="38" t="s">
        <v>117</v>
      </c>
      <c r="E31" s="39" t="s">
        <v>117</v>
      </c>
      <c r="F31" s="20"/>
      <c r="G31" s="20"/>
      <c r="H31" s="20"/>
    </row>
    <row r="32" spans="1:8" ht="63" x14ac:dyDescent="0.25">
      <c r="A32" s="8">
        <v>15</v>
      </c>
      <c r="B32" s="1" t="s">
        <v>40</v>
      </c>
      <c r="C32" s="15">
        <v>14569.528</v>
      </c>
      <c r="D32" s="38" t="s">
        <v>117</v>
      </c>
      <c r="E32" s="38" t="s">
        <v>117</v>
      </c>
      <c r="F32" s="20"/>
      <c r="G32" s="20"/>
      <c r="H32" s="20"/>
    </row>
    <row r="33" spans="1:8" ht="47.25" x14ac:dyDescent="0.25">
      <c r="A33" s="8">
        <v>16</v>
      </c>
      <c r="B33" s="1" t="s">
        <v>41</v>
      </c>
      <c r="C33" s="15">
        <v>42965.52203</v>
      </c>
      <c r="D33" s="38" t="s">
        <v>117</v>
      </c>
      <c r="E33" s="38" t="s">
        <v>117</v>
      </c>
      <c r="F33" s="20"/>
      <c r="G33" s="20"/>
      <c r="H33" s="20"/>
    </row>
    <row r="34" spans="1:8" ht="63" x14ac:dyDescent="0.25">
      <c r="A34" s="8">
        <v>17</v>
      </c>
      <c r="B34" s="1" t="s">
        <v>42</v>
      </c>
      <c r="C34" s="15">
        <v>10289.81</v>
      </c>
      <c r="D34" s="15">
        <f t="shared" ref="D34:D70" si="1">SUM(E34:H34)</f>
        <v>2731.37</v>
      </c>
      <c r="E34" s="15">
        <v>2731.37</v>
      </c>
      <c r="F34" s="20"/>
      <c r="G34" s="20"/>
      <c r="H34" s="20"/>
    </row>
    <row r="35" spans="1:8" ht="63" x14ac:dyDescent="0.25">
      <c r="A35" s="8">
        <v>18</v>
      </c>
      <c r="B35" s="1" t="s">
        <v>43</v>
      </c>
      <c r="C35" s="15">
        <v>21493.65</v>
      </c>
      <c r="D35" s="15">
        <f t="shared" si="1"/>
        <v>7960.2139999999999</v>
      </c>
      <c r="E35" s="15">
        <v>7960.2139999999999</v>
      </c>
      <c r="F35" s="20"/>
      <c r="G35" s="20"/>
      <c r="H35" s="20"/>
    </row>
    <row r="36" spans="1:8" ht="63" x14ac:dyDescent="0.25">
      <c r="A36" s="8">
        <v>19</v>
      </c>
      <c r="B36" s="1" t="s">
        <v>44</v>
      </c>
      <c r="C36" s="15">
        <v>6037.2</v>
      </c>
      <c r="D36" s="15">
        <f t="shared" si="1"/>
        <v>3481.2779999999998</v>
      </c>
      <c r="E36" s="15">
        <v>3481.2779999999998</v>
      </c>
      <c r="F36" s="20"/>
      <c r="G36" s="20"/>
      <c r="H36" s="20"/>
    </row>
    <row r="37" spans="1:8" ht="63" x14ac:dyDescent="0.25">
      <c r="A37" s="8">
        <v>20</v>
      </c>
      <c r="B37" s="1" t="s">
        <v>45</v>
      </c>
      <c r="C37" s="15">
        <v>19541.060000000001</v>
      </c>
      <c r="D37" s="15">
        <f t="shared" si="1"/>
        <v>2376.9279999999999</v>
      </c>
      <c r="E37" s="15">
        <v>2376.9279999999999</v>
      </c>
      <c r="F37" s="20"/>
      <c r="G37" s="20"/>
      <c r="H37" s="20"/>
    </row>
    <row r="38" spans="1:8" ht="63" x14ac:dyDescent="0.25">
      <c r="A38" s="8">
        <v>21</v>
      </c>
      <c r="B38" s="1" t="s">
        <v>116</v>
      </c>
      <c r="C38" s="15">
        <v>11458.23</v>
      </c>
      <c r="D38" s="15">
        <f t="shared" si="1"/>
        <v>2505.817</v>
      </c>
      <c r="E38" s="16">
        <v>2505.817</v>
      </c>
      <c r="F38" s="20"/>
      <c r="G38" s="20"/>
      <c r="H38" s="20"/>
    </row>
    <row r="39" spans="1:8" ht="63" x14ac:dyDescent="0.25">
      <c r="A39" s="8">
        <v>22</v>
      </c>
      <c r="B39" s="1" t="s">
        <v>46</v>
      </c>
      <c r="C39" s="15">
        <v>18907.43</v>
      </c>
      <c r="D39" s="15">
        <f t="shared" si="1"/>
        <v>6133.6210000000001</v>
      </c>
      <c r="E39" s="16">
        <v>6133.6210000000001</v>
      </c>
      <c r="F39" s="20"/>
      <c r="G39" s="20"/>
      <c r="H39" s="20"/>
    </row>
    <row r="40" spans="1:8" ht="63" x14ac:dyDescent="0.25">
      <c r="A40" s="8">
        <v>23</v>
      </c>
      <c r="B40" s="1" t="s">
        <v>47</v>
      </c>
      <c r="C40" s="15">
        <v>14810.48</v>
      </c>
      <c r="D40" s="15">
        <f t="shared" si="1"/>
        <v>4762.2719999999999</v>
      </c>
      <c r="E40" s="16">
        <v>4762.2719999999999</v>
      </c>
      <c r="F40" s="20"/>
      <c r="G40" s="20"/>
      <c r="H40" s="20"/>
    </row>
    <row r="41" spans="1:8" ht="63" x14ac:dyDescent="0.25">
      <c r="A41" s="8">
        <v>24</v>
      </c>
      <c r="B41" s="1" t="s">
        <v>48</v>
      </c>
      <c r="C41" s="15">
        <v>21256.16</v>
      </c>
      <c r="D41" s="15">
        <f t="shared" si="1"/>
        <v>7285.9970000000003</v>
      </c>
      <c r="E41" s="16">
        <v>7285.9970000000003</v>
      </c>
      <c r="F41" s="20"/>
      <c r="G41" s="20"/>
      <c r="H41" s="20"/>
    </row>
    <row r="42" spans="1:8" ht="63" x14ac:dyDescent="0.25">
      <c r="A42" s="8">
        <v>25</v>
      </c>
      <c r="B42" s="1" t="s">
        <v>49</v>
      </c>
      <c r="C42" s="15">
        <v>20043.34</v>
      </c>
      <c r="D42" s="15">
        <f t="shared" si="1"/>
        <v>5474.3850000000002</v>
      </c>
      <c r="E42" s="16">
        <v>5474.3850000000002</v>
      </c>
      <c r="F42" s="20"/>
      <c r="G42" s="20"/>
      <c r="H42" s="20"/>
    </row>
    <row r="43" spans="1:8" ht="63" x14ac:dyDescent="0.25">
      <c r="A43" s="8">
        <v>26</v>
      </c>
      <c r="B43" s="1" t="s">
        <v>50</v>
      </c>
      <c r="C43" s="15">
        <v>20802.75</v>
      </c>
      <c r="D43" s="15">
        <f t="shared" si="1"/>
        <v>8912.5390000000007</v>
      </c>
      <c r="E43" s="16">
        <v>8912.5390000000007</v>
      </c>
      <c r="F43" s="20"/>
      <c r="G43" s="20"/>
      <c r="H43" s="20"/>
    </row>
    <row r="44" spans="1:8" ht="63" x14ac:dyDescent="0.25">
      <c r="A44" s="8">
        <v>27</v>
      </c>
      <c r="B44" s="1" t="s">
        <v>51</v>
      </c>
      <c r="C44" s="15">
        <v>79040.38</v>
      </c>
      <c r="D44" s="15">
        <f t="shared" si="1"/>
        <v>9709.8629999999994</v>
      </c>
      <c r="E44" s="16">
        <v>9709.8629999999994</v>
      </c>
      <c r="F44" s="20"/>
      <c r="G44" s="20"/>
      <c r="H44" s="20"/>
    </row>
    <row r="45" spans="1:8" ht="63" x14ac:dyDescent="0.25">
      <c r="A45" s="8">
        <v>28</v>
      </c>
      <c r="B45" s="1" t="s">
        <v>52</v>
      </c>
      <c r="C45" s="15">
        <v>19537.68</v>
      </c>
      <c r="D45" s="15">
        <f t="shared" si="1"/>
        <v>7660.7939999999999</v>
      </c>
      <c r="E45" s="16">
        <v>7660.7939999999999</v>
      </c>
      <c r="F45" s="20"/>
      <c r="G45" s="20"/>
      <c r="H45" s="20"/>
    </row>
    <row r="46" spans="1:8" ht="63" x14ac:dyDescent="0.25">
      <c r="A46" s="8">
        <v>29</v>
      </c>
      <c r="B46" s="1" t="s">
        <v>53</v>
      </c>
      <c r="C46" s="15">
        <v>7600.0420000000004</v>
      </c>
      <c r="D46" s="15">
        <f t="shared" si="1"/>
        <v>1044.8599999999999</v>
      </c>
      <c r="E46" s="16">
        <v>1044.8599999999999</v>
      </c>
      <c r="F46" s="20"/>
      <c r="G46" s="20"/>
      <c r="H46" s="20"/>
    </row>
    <row r="47" spans="1:8" ht="63" x14ac:dyDescent="0.25">
      <c r="A47" s="8">
        <v>30</v>
      </c>
      <c r="B47" s="1" t="s">
        <v>54</v>
      </c>
      <c r="C47" s="15">
        <v>35570.870000000003</v>
      </c>
      <c r="D47" s="15">
        <f t="shared" si="1"/>
        <v>17307.379000000001</v>
      </c>
      <c r="E47" s="16">
        <v>17307.379000000001</v>
      </c>
      <c r="F47" s="20"/>
      <c r="G47" s="20"/>
      <c r="H47" s="20"/>
    </row>
    <row r="48" spans="1:8" ht="63" x14ac:dyDescent="0.25">
      <c r="A48" s="8">
        <v>31</v>
      </c>
      <c r="B48" s="1" t="s">
        <v>55</v>
      </c>
      <c r="C48" s="15">
        <v>34352.58</v>
      </c>
      <c r="D48" s="15">
        <f t="shared" si="1"/>
        <v>16260.786</v>
      </c>
      <c r="E48" s="16">
        <v>16260.786</v>
      </c>
      <c r="F48" s="20"/>
      <c r="G48" s="20"/>
      <c r="H48" s="20"/>
    </row>
    <row r="49" spans="1:8" ht="63" x14ac:dyDescent="0.25">
      <c r="A49" s="8">
        <v>32</v>
      </c>
      <c r="B49" s="1" t="s">
        <v>56</v>
      </c>
      <c r="C49" s="15">
        <v>20676.16</v>
      </c>
      <c r="D49" s="15">
        <f t="shared" si="1"/>
        <v>10430.633</v>
      </c>
      <c r="E49" s="16">
        <v>10430.633</v>
      </c>
      <c r="F49" s="20"/>
      <c r="G49" s="20"/>
      <c r="H49" s="20"/>
    </row>
    <row r="50" spans="1:8" ht="63" x14ac:dyDescent="0.25">
      <c r="A50" s="8">
        <v>33</v>
      </c>
      <c r="B50" s="1" t="s">
        <v>57</v>
      </c>
      <c r="C50" s="15">
        <v>32696.33</v>
      </c>
      <c r="D50" s="15">
        <f t="shared" si="1"/>
        <v>14947.853999999999</v>
      </c>
      <c r="E50" s="16">
        <v>14947.853999999999</v>
      </c>
      <c r="F50" s="20"/>
      <c r="G50" s="20"/>
      <c r="H50" s="20"/>
    </row>
    <row r="51" spans="1:8" ht="63" x14ac:dyDescent="0.25">
      <c r="A51" s="8">
        <v>34</v>
      </c>
      <c r="B51" s="26" t="s">
        <v>65</v>
      </c>
      <c r="C51" s="27">
        <v>3556.1750000000002</v>
      </c>
      <c r="D51" s="15">
        <f t="shared" si="1"/>
        <v>3556.1750000000002</v>
      </c>
      <c r="E51" s="28">
        <v>3556.1750000000002</v>
      </c>
      <c r="F51" s="20"/>
      <c r="G51" s="20"/>
      <c r="H51" s="20"/>
    </row>
    <row r="52" spans="1:8" ht="63" x14ac:dyDescent="0.25">
      <c r="A52" s="8">
        <v>35</v>
      </c>
      <c r="B52" s="26" t="s">
        <v>66</v>
      </c>
      <c r="C52" s="27">
        <v>3581.48</v>
      </c>
      <c r="D52" s="15">
        <f t="shared" si="1"/>
        <v>3581.48</v>
      </c>
      <c r="E52" s="28">
        <v>3581.48</v>
      </c>
      <c r="F52" s="20"/>
      <c r="G52" s="20"/>
      <c r="H52" s="20"/>
    </row>
    <row r="53" spans="1:8" ht="63" x14ac:dyDescent="0.25">
      <c r="A53" s="8">
        <v>36</v>
      </c>
      <c r="B53" s="26" t="s">
        <v>67</v>
      </c>
      <c r="C53" s="27">
        <v>3636.232</v>
      </c>
      <c r="D53" s="15">
        <f t="shared" si="1"/>
        <v>3636.232</v>
      </c>
      <c r="E53" s="28">
        <v>3636.232</v>
      </c>
      <c r="F53" s="20"/>
      <c r="G53" s="20"/>
      <c r="H53" s="20"/>
    </row>
    <row r="54" spans="1:8" ht="63" x14ac:dyDescent="0.25">
      <c r="A54" s="8">
        <v>37</v>
      </c>
      <c r="B54" s="26" t="s">
        <v>68</v>
      </c>
      <c r="C54" s="27">
        <v>3341.4479999999999</v>
      </c>
      <c r="D54" s="15">
        <f t="shared" si="1"/>
        <v>3341.4479999999999</v>
      </c>
      <c r="E54" s="27">
        <v>3341.4479999999999</v>
      </c>
      <c r="F54" s="20"/>
      <c r="G54" s="20"/>
      <c r="H54" s="20"/>
    </row>
    <row r="55" spans="1:8" ht="63" x14ac:dyDescent="0.25">
      <c r="A55" s="8">
        <v>38</v>
      </c>
      <c r="B55" s="26" t="s">
        <v>69</v>
      </c>
      <c r="C55" s="27">
        <v>3621.8960000000002</v>
      </c>
      <c r="D55" s="15">
        <f t="shared" si="1"/>
        <v>3621.8960000000002</v>
      </c>
      <c r="E55" s="28">
        <v>3621.8960000000002</v>
      </c>
      <c r="F55" s="20"/>
      <c r="G55" s="20"/>
      <c r="H55" s="20"/>
    </row>
    <row r="56" spans="1:8" ht="63" x14ac:dyDescent="0.25">
      <c r="A56" s="8">
        <v>39</v>
      </c>
      <c r="B56" s="26" t="s">
        <v>70</v>
      </c>
      <c r="C56" s="27">
        <v>3636.232</v>
      </c>
      <c r="D56" s="15">
        <f t="shared" si="1"/>
        <v>3636.232</v>
      </c>
      <c r="E56" s="28">
        <v>3636.232</v>
      </c>
      <c r="F56" s="20"/>
      <c r="G56" s="20"/>
      <c r="H56" s="20"/>
    </row>
    <row r="57" spans="1:8" ht="63" x14ac:dyDescent="0.25">
      <c r="A57" s="8">
        <v>40</v>
      </c>
      <c r="B57" s="26" t="s">
        <v>71</v>
      </c>
      <c r="C57" s="27">
        <v>4024.9969999999998</v>
      </c>
      <c r="D57" s="15">
        <f t="shared" si="1"/>
        <v>4024.9969999999998</v>
      </c>
      <c r="E57" s="28">
        <v>4024.9969999999998</v>
      </c>
      <c r="F57" s="20"/>
      <c r="G57" s="20"/>
      <c r="H57" s="20"/>
    </row>
    <row r="58" spans="1:8" ht="63" x14ac:dyDescent="0.25">
      <c r="A58" s="8">
        <v>41</v>
      </c>
      <c r="B58" s="26" t="s">
        <v>72</v>
      </c>
      <c r="C58" s="27">
        <v>11339.432000000001</v>
      </c>
      <c r="D58" s="15">
        <f t="shared" si="1"/>
        <v>11339.432000000001</v>
      </c>
      <c r="E58" s="28">
        <v>11339.432000000001</v>
      </c>
      <c r="F58" s="20"/>
      <c r="G58" s="20"/>
      <c r="H58" s="20"/>
    </row>
    <row r="59" spans="1:8" ht="63" x14ac:dyDescent="0.25">
      <c r="A59" s="8">
        <v>42</v>
      </c>
      <c r="B59" s="26" t="s">
        <v>73</v>
      </c>
      <c r="C59" s="27">
        <v>3044.0340000000001</v>
      </c>
      <c r="D59" s="15">
        <f t="shared" si="1"/>
        <v>3044.0340000000001</v>
      </c>
      <c r="E59" s="27">
        <v>3044.0340000000001</v>
      </c>
      <c r="F59" s="20"/>
      <c r="G59" s="20"/>
      <c r="H59" s="20"/>
    </row>
    <row r="60" spans="1:8" ht="63" x14ac:dyDescent="0.25">
      <c r="A60" s="8">
        <v>43</v>
      </c>
      <c r="B60" s="26" t="s">
        <v>74</v>
      </c>
      <c r="C60" s="27">
        <v>4839.0079999999998</v>
      </c>
      <c r="D60" s="15">
        <f t="shared" si="1"/>
        <v>4839.0079999999998</v>
      </c>
      <c r="E60" s="27">
        <v>4839.0079999999998</v>
      </c>
      <c r="F60" s="20"/>
      <c r="G60" s="20"/>
      <c r="H60" s="20"/>
    </row>
    <row r="61" spans="1:8" ht="63" x14ac:dyDescent="0.25">
      <c r="A61" s="8">
        <v>44</v>
      </c>
      <c r="B61" s="26" t="s">
        <v>75</v>
      </c>
      <c r="C61" s="27">
        <v>4632.5469999999996</v>
      </c>
      <c r="D61" s="15">
        <f t="shared" si="1"/>
        <v>4632.5469999999996</v>
      </c>
      <c r="E61" s="27">
        <v>4632.5469999999996</v>
      </c>
      <c r="F61" s="20"/>
      <c r="G61" s="20"/>
      <c r="H61" s="20"/>
    </row>
    <row r="62" spans="1:8" ht="63" x14ac:dyDescent="0.25">
      <c r="A62" s="8">
        <v>45</v>
      </c>
      <c r="B62" s="26" t="s">
        <v>76</v>
      </c>
      <c r="C62" s="27">
        <v>17599.915000000001</v>
      </c>
      <c r="D62" s="15">
        <f t="shared" si="1"/>
        <v>17599.915000000001</v>
      </c>
      <c r="E62" s="27">
        <v>17599.915000000001</v>
      </c>
      <c r="F62" s="20"/>
      <c r="G62" s="20"/>
      <c r="H62" s="20"/>
    </row>
    <row r="63" spans="1:8" ht="78.75" x14ac:dyDescent="0.25">
      <c r="A63" s="8">
        <v>46</v>
      </c>
      <c r="B63" s="26" t="s">
        <v>77</v>
      </c>
      <c r="C63" s="27">
        <v>4830.4979999999996</v>
      </c>
      <c r="D63" s="15">
        <f t="shared" si="1"/>
        <v>4830.4979999999996</v>
      </c>
      <c r="E63" s="27">
        <v>4830.4979999999996</v>
      </c>
      <c r="F63" s="20"/>
      <c r="G63" s="20"/>
      <c r="H63" s="20"/>
    </row>
    <row r="64" spans="1:8" ht="63" x14ac:dyDescent="0.25">
      <c r="A64" s="8">
        <v>47</v>
      </c>
      <c r="B64" s="26" t="s">
        <v>78</v>
      </c>
      <c r="C64" s="27">
        <v>25253.865000000002</v>
      </c>
      <c r="D64" s="15">
        <f t="shared" si="1"/>
        <v>25253.865000000002</v>
      </c>
      <c r="E64" s="27">
        <v>25253.865000000002</v>
      </c>
      <c r="F64" s="20"/>
      <c r="G64" s="20"/>
      <c r="H64" s="20"/>
    </row>
    <row r="65" spans="1:8" ht="63" x14ac:dyDescent="0.25">
      <c r="A65" s="8">
        <v>48</v>
      </c>
      <c r="B65" s="26" t="s">
        <v>79</v>
      </c>
      <c r="C65" s="27">
        <v>21148.507000000001</v>
      </c>
      <c r="D65" s="15">
        <f t="shared" si="1"/>
        <v>21148.507000000001</v>
      </c>
      <c r="E65" s="27">
        <v>21148.507000000001</v>
      </c>
      <c r="F65" s="20"/>
      <c r="G65" s="20"/>
      <c r="H65" s="20"/>
    </row>
    <row r="66" spans="1:8" ht="63" x14ac:dyDescent="0.25">
      <c r="A66" s="8">
        <v>49</v>
      </c>
      <c r="B66" s="26" t="s">
        <v>80</v>
      </c>
      <c r="C66" s="27">
        <v>28910.298999999999</v>
      </c>
      <c r="D66" s="15">
        <f t="shared" si="1"/>
        <v>28910.298999999999</v>
      </c>
      <c r="E66" s="27">
        <v>28910.298999999999</v>
      </c>
      <c r="F66" s="20"/>
      <c r="G66" s="20"/>
      <c r="H66" s="20"/>
    </row>
    <row r="67" spans="1:8" ht="63" x14ac:dyDescent="0.25">
      <c r="A67" s="8">
        <v>50</v>
      </c>
      <c r="B67" s="26" t="s">
        <v>81</v>
      </c>
      <c r="C67" s="27">
        <v>21662.499</v>
      </c>
      <c r="D67" s="15">
        <f t="shared" si="1"/>
        <v>21662.499</v>
      </c>
      <c r="E67" s="27">
        <v>21662.499</v>
      </c>
      <c r="F67" s="20"/>
      <c r="G67" s="20"/>
      <c r="H67" s="20"/>
    </row>
    <row r="68" spans="1:8" ht="63" x14ac:dyDescent="0.25">
      <c r="A68" s="8">
        <v>51</v>
      </c>
      <c r="B68" s="50" t="s">
        <v>123</v>
      </c>
      <c r="C68" s="38">
        <v>18532.663</v>
      </c>
      <c r="D68" s="15">
        <f t="shared" si="1"/>
        <v>18282.633000000002</v>
      </c>
      <c r="E68" s="15">
        <v>18282.633000000002</v>
      </c>
      <c r="F68" s="51"/>
      <c r="G68" s="52"/>
      <c r="H68" s="38"/>
    </row>
    <row r="69" spans="1:8" ht="63" x14ac:dyDescent="0.25">
      <c r="A69" s="8">
        <v>52</v>
      </c>
      <c r="B69" s="50" t="s">
        <v>124</v>
      </c>
      <c r="C69" s="38">
        <v>17617.968000000001</v>
      </c>
      <c r="D69" s="15">
        <f t="shared" si="1"/>
        <v>17367.968000000001</v>
      </c>
      <c r="E69" s="15">
        <v>17367.968000000001</v>
      </c>
      <c r="F69" s="51"/>
      <c r="G69" s="52"/>
      <c r="H69" s="38"/>
    </row>
    <row r="70" spans="1:8" ht="47.25" x14ac:dyDescent="0.25">
      <c r="A70" s="8">
        <v>53</v>
      </c>
      <c r="B70" s="50" t="s">
        <v>125</v>
      </c>
      <c r="C70" s="38">
        <v>64352.129000000001</v>
      </c>
      <c r="D70" s="15">
        <f t="shared" si="1"/>
        <v>64102.129000000001</v>
      </c>
      <c r="E70" s="15">
        <v>64102.129000000001</v>
      </c>
      <c r="F70" s="51"/>
      <c r="G70" s="52"/>
      <c r="H70" s="38"/>
    </row>
    <row r="71" spans="1:8" ht="63" x14ac:dyDescent="0.25">
      <c r="A71" s="8">
        <v>54</v>
      </c>
      <c r="B71" s="50" t="s">
        <v>126</v>
      </c>
      <c r="C71" s="38">
        <v>7602.6379999999999</v>
      </c>
      <c r="D71" s="15">
        <f t="shared" ref="D71" si="2">SUM(E71:H71)</f>
        <v>7352.6379999999999</v>
      </c>
      <c r="E71" s="15">
        <v>7352.6379999999999</v>
      </c>
      <c r="F71" s="51"/>
      <c r="G71" s="52"/>
      <c r="H71" s="38"/>
    </row>
    <row r="72" spans="1:8" ht="15.75" x14ac:dyDescent="0.25">
      <c r="A72" s="8"/>
      <c r="B72" s="3" t="s">
        <v>20</v>
      </c>
      <c r="C72" s="15"/>
      <c r="D72" s="15"/>
      <c r="E72" s="16"/>
      <c r="F72" s="20"/>
      <c r="G72" s="20"/>
      <c r="H72" s="20"/>
    </row>
    <row r="73" spans="1:8" ht="47.25" x14ac:dyDescent="0.25">
      <c r="A73" s="8">
        <f>A71+1</f>
        <v>55</v>
      </c>
      <c r="B73" s="1" t="s">
        <v>21</v>
      </c>
      <c r="C73" s="15">
        <v>460046.42499999999</v>
      </c>
      <c r="D73" s="38" t="s">
        <v>117</v>
      </c>
      <c r="E73" s="39" t="s">
        <v>117</v>
      </c>
      <c r="F73" s="20"/>
      <c r="G73" s="20"/>
      <c r="H73" s="20"/>
    </row>
    <row r="74" spans="1:8" ht="78.75" x14ac:dyDescent="0.25">
      <c r="A74" s="8">
        <f>A73+1</f>
        <v>56</v>
      </c>
      <c r="B74" s="1" t="s">
        <v>119</v>
      </c>
      <c r="C74" s="15">
        <v>35323.915999999997</v>
      </c>
      <c r="D74" s="38" t="s">
        <v>117</v>
      </c>
      <c r="E74" s="39" t="s">
        <v>117</v>
      </c>
      <c r="F74" s="20"/>
      <c r="G74" s="20"/>
      <c r="H74" s="20"/>
    </row>
    <row r="75" spans="1:8" x14ac:dyDescent="0.25">
      <c r="A75" s="54"/>
      <c r="B75" s="55" t="s">
        <v>23</v>
      </c>
      <c r="C75" s="53"/>
      <c r="D75" s="53"/>
      <c r="E75" s="56"/>
      <c r="F75" s="53"/>
      <c r="G75" s="53"/>
      <c r="H75" s="53"/>
    </row>
    <row r="76" spans="1:8" x14ac:dyDescent="0.25">
      <c r="A76" s="54"/>
      <c r="B76" s="55"/>
      <c r="C76" s="53"/>
      <c r="D76" s="53"/>
      <c r="E76" s="56"/>
      <c r="F76" s="53"/>
      <c r="G76" s="53"/>
      <c r="H76" s="53"/>
    </row>
    <row r="77" spans="1:8" ht="15.75" x14ac:dyDescent="0.25">
      <c r="A77" s="8"/>
      <c r="B77" s="4" t="s">
        <v>24</v>
      </c>
      <c r="C77" s="20"/>
      <c r="D77" s="20"/>
      <c r="E77" s="21"/>
      <c r="F77" s="20"/>
      <c r="G77" s="20"/>
      <c r="H77" s="20"/>
    </row>
    <row r="78" spans="1:8" ht="31.5" x14ac:dyDescent="0.25">
      <c r="A78" s="8">
        <f>A74+1</f>
        <v>57</v>
      </c>
      <c r="B78" s="2" t="s">
        <v>115</v>
      </c>
      <c r="C78" s="15">
        <v>67620.673999999999</v>
      </c>
      <c r="D78" s="15">
        <f t="shared" ref="D78:D81" si="3">SUM(E78:H78)</f>
        <v>43105.051999999996</v>
      </c>
      <c r="E78" s="16"/>
      <c r="F78" s="15"/>
      <c r="G78" s="15">
        <v>4041.1190000000001</v>
      </c>
      <c r="H78" s="16">
        <v>39063.932999999997</v>
      </c>
    </row>
    <row r="79" spans="1:8" ht="54" customHeight="1" x14ac:dyDescent="0.25">
      <c r="A79" s="8">
        <v>59</v>
      </c>
      <c r="B79" s="2" t="s">
        <v>101</v>
      </c>
      <c r="C79" s="15">
        <v>540000</v>
      </c>
      <c r="D79" s="15">
        <f t="shared" si="3"/>
        <v>150000</v>
      </c>
      <c r="E79" s="16"/>
      <c r="F79" s="15"/>
      <c r="G79" s="15"/>
      <c r="H79" s="16">
        <v>150000</v>
      </c>
    </row>
    <row r="80" spans="1:8" ht="47.25" x14ac:dyDescent="0.25">
      <c r="A80" s="8">
        <v>60</v>
      </c>
      <c r="B80" s="2" t="s">
        <v>64</v>
      </c>
      <c r="C80" s="15">
        <v>102072.859</v>
      </c>
      <c r="D80" s="15">
        <f t="shared" si="3"/>
        <v>85612.99</v>
      </c>
      <c r="E80" s="16">
        <v>85612.99</v>
      </c>
      <c r="F80" s="15"/>
      <c r="G80" s="15"/>
      <c r="H80" s="16"/>
    </row>
    <row r="81" spans="1:8" ht="47.25" x14ac:dyDescent="0.25">
      <c r="A81" s="8">
        <v>61</v>
      </c>
      <c r="B81" s="2" t="s">
        <v>95</v>
      </c>
      <c r="C81" s="15">
        <v>19360.79</v>
      </c>
      <c r="D81" s="15">
        <f t="shared" si="3"/>
        <v>9119.5400000000009</v>
      </c>
      <c r="E81" s="16"/>
      <c r="F81" s="15"/>
      <c r="G81" s="15"/>
      <c r="H81" s="16">
        <v>9119.5400000000009</v>
      </c>
    </row>
    <row r="82" spans="1:8" ht="47.25" x14ac:dyDescent="0.25">
      <c r="A82" s="8">
        <v>62</v>
      </c>
      <c r="B82" s="1" t="s">
        <v>22</v>
      </c>
      <c r="C82" s="15">
        <v>17931.555</v>
      </c>
      <c r="D82" s="15">
        <f>SUM(E82:H82)</f>
        <v>7800</v>
      </c>
      <c r="E82" s="16"/>
      <c r="F82" s="20"/>
      <c r="G82" s="20"/>
      <c r="H82" s="20">
        <v>7800</v>
      </c>
    </row>
    <row r="83" spans="1:8" ht="63" x14ac:dyDescent="0.25">
      <c r="A83" s="8">
        <v>63</v>
      </c>
      <c r="B83" s="2" t="s">
        <v>25</v>
      </c>
      <c r="C83" s="15">
        <v>3707.4</v>
      </c>
      <c r="D83" s="40">
        <f t="shared" ref="D83:D84" si="4">SUM(E83:H83)</f>
        <v>179</v>
      </c>
      <c r="E83" s="16"/>
      <c r="F83" s="15"/>
      <c r="G83" s="15"/>
      <c r="H83" s="16">
        <v>179</v>
      </c>
    </row>
    <row r="84" spans="1:8" ht="63" x14ac:dyDescent="0.25">
      <c r="A84" s="8">
        <v>64</v>
      </c>
      <c r="B84" s="2" t="s">
        <v>36</v>
      </c>
      <c r="C84" s="15">
        <v>413354.26400000002</v>
      </c>
      <c r="D84" s="40">
        <f t="shared" si="4"/>
        <v>413354.26400000002</v>
      </c>
      <c r="E84" s="16"/>
      <c r="F84" s="15"/>
      <c r="G84" s="15"/>
      <c r="H84" s="15">
        <v>413354.26400000002</v>
      </c>
    </row>
    <row r="85" spans="1:8" ht="15.75" x14ac:dyDescent="0.25">
      <c r="A85" s="8"/>
      <c r="B85" s="4" t="s">
        <v>102</v>
      </c>
      <c r="C85" s="15"/>
      <c r="D85" s="15"/>
      <c r="E85" s="16"/>
      <c r="F85" s="15"/>
      <c r="G85" s="15"/>
      <c r="H85" s="16"/>
    </row>
    <row r="86" spans="1:8" ht="47.25" x14ac:dyDescent="0.25">
      <c r="A86" s="8">
        <v>65</v>
      </c>
      <c r="B86" s="37" t="s">
        <v>103</v>
      </c>
      <c r="C86" s="43">
        <v>137.90600000000001</v>
      </c>
      <c r="D86" s="15">
        <f t="shared" ref="D86:D97" si="5">SUM(E86:H86)</f>
        <v>137.90600000000001</v>
      </c>
      <c r="E86" s="16"/>
      <c r="F86" s="15"/>
      <c r="G86" s="15"/>
      <c r="H86" s="43">
        <v>137.90600000000001</v>
      </c>
    </row>
    <row r="87" spans="1:8" ht="47.25" x14ac:dyDescent="0.25">
      <c r="A87" s="8">
        <v>66</v>
      </c>
      <c r="B87" s="37" t="s">
        <v>104</v>
      </c>
      <c r="C87" s="43">
        <v>124.33499999999999</v>
      </c>
      <c r="D87" s="15">
        <f t="shared" si="5"/>
        <v>124.33499999999999</v>
      </c>
      <c r="E87" s="16"/>
      <c r="F87" s="15"/>
      <c r="G87" s="15"/>
      <c r="H87" s="43">
        <v>124.33499999999999</v>
      </c>
    </row>
    <row r="88" spans="1:8" ht="47.25" x14ac:dyDescent="0.25">
      <c r="A88" s="8">
        <v>67</v>
      </c>
      <c r="B88" s="37" t="s">
        <v>105</v>
      </c>
      <c r="C88" s="43">
        <v>468.47800000000001</v>
      </c>
      <c r="D88" s="15">
        <f t="shared" si="5"/>
        <v>468.47800000000001</v>
      </c>
      <c r="E88" s="16"/>
      <c r="F88" s="15"/>
      <c r="G88" s="15"/>
      <c r="H88" s="43">
        <v>468.47800000000001</v>
      </c>
    </row>
    <row r="89" spans="1:8" ht="63" x14ac:dyDescent="0.25">
      <c r="A89" s="8">
        <v>68</v>
      </c>
      <c r="B89" s="37" t="s">
        <v>106</v>
      </c>
      <c r="C89" s="43">
        <v>551.76099999999997</v>
      </c>
      <c r="D89" s="15">
        <f t="shared" si="5"/>
        <v>551.76099999999997</v>
      </c>
      <c r="E89" s="16"/>
      <c r="F89" s="15"/>
      <c r="G89" s="15"/>
      <c r="H89" s="43">
        <v>551.76099999999997</v>
      </c>
    </row>
    <row r="90" spans="1:8" ht="47.25" x14ac:dyDescent="0.25">
      <c r="A90" s="8">
        <v>69</v>
      </c>
      <c r="B90" s="37" t="s">
        <v>107</v>
      </c>
      <c r="C90" s="43">
        <v>293.69299999999998</v>
      </c>
      <c r="D90" s="15">
        <f t="shared" si="5"/>
        <v>293.69299999999998</v>
      </c>
      <c r="E90" s="16"/>
      <c r="F90" s="15"/>
      <c r="G90" s="15"/>
      <c r="H90" s="43">
        <v>293.69299999999998</v>
      </c>
    </row>
    <row r="91" spans="1:8" ht="63" x14ac:dyDescent="0.25">
      <c r="A91" s="8">
        <v>70</v>
      </c>
      <c r="B91" s="37" t="s">
        <v>108</v>
      </c>
      <c r="C91" s="43">
        <v>488.95699999999999</v>
      </c>
      <c r="D91" s="15">
        <f t="shared" si="5"/>
        <v>488.95699999999999</v>
      </c>
      <c r="E91" s="16"/>
      <c r="F91" s="15"/>
      <c r="G91" s="15"/>
      <c r="H91" s="43">
        <v>488.95699999999999</v>
      </c>
    </row>
    <row r="92" spans="1:8" ht="47.25" x14ac:dyDescent="0.25">
      <c r="A92" s="8">
        <v>71</v>
      </c>
      <c r="B92" s="37" t="s">
        <v>109</v>
      </c>
      <c r="C92" s="43">
        <v>124.33499999999999</v>
      </c>
      <c r="D92" s="15">
        <f t="shared" si="5"/>
        <v>124.33499999999999</v>
      </c>
      <c r="E92" s="16"/>
      <c r="F92" s="15"/>
      <c r="G92" s="15"/>
      <c r="H92" s="43">
        <v>124.33499999999999</v>
      </c>
    </row>
    <row r="93" spans="1:8" ht="47.25" x14ac:dyDescent="0.25">
      <c r="A93" s="8">
        <v>72</v>
      </c>
      <c r="B93" s="37" t="s">
        <v>110</v>
      </c>
      <c r="C93" s="43">
        <v>894.84900000000005</v>
      </c>
      <c r="D93" s="15">
        <f t="shared" si="5"/>
        <v>894.84900000000005</v>
      </c>
      <c r="E93" s="16"/>
      <c r="F93" s="15"/>
      <c r="G93" s="15"/>
      <c r="H93" s="43">
        <v>894.84900000000005</v>
      </c>
    </row>
    <row r="94" spans="1:8" ht="47.25" x14ac:dyDescent="0.25">
      <c r="A94" s="8">
        <v>73</v>
      </c>
      <c r="B94" s="37" t="s">
        <v>111</v>
      </c>
      <c r="C94" s="43">
        <v>175.727</v>
      </c>
      <c r="D94" s="15">
        <f t="shared" si="5"/>
        <v>175.727</v>
      </c>
      <c r="E94" s="16"/>
      <c r="F94" s="15"/>
      <c r="G94" s="15"/>
      <c r="H94" s="43">
        <v>175.727</v>
      </c>
    </row>
    <row r="95" spans="1:8" ht="47.25" x14ac:dyDescent="0.25">
      <c r="A95" s="8">
        <v>74</v>
      </c>
      <c r="B95" s="37" t="s">
        <v>112</v>
      </c>
      <c r="C95" s="43">
        <v>488.00900000000001</v>
      </c>
      <c r="D95" s="15">
        <f t="shared" si="5"/>
        <v>488.00900000000001</v>
      </c>
      <c r="E95" s="16"/>
      <c r="F95" s="15"/>
      <c r="G95" s="15"/>
      <c r="H95" s="43">
        <v>488.00900000000001</v>
      </c>
    </row>
    <row r="96" spans="1:8" ht="63" x14ac:dyDescent="0.25">
      <c r="A96" s="8">
        <v>75</v>
      </c>
      <c r="B96" s="37" t="s">
        <v>113</v>
      </c>
      <c r="C96" s="43">
        <v>458.59</v>
      </c>
      <c r="D96" s="15">
        <f t="shared" si="5"/>
        <v>458.59</v>
      </c>
      <c r="E96" s="16"/>
      <c r="F96" s="15"/>
      <c r="G96" s="15"/>
      <c r="H96" s="43">
        <v>458.59</v>
      </c>
    </row>
    <row r="97" spans="1:8" ht="63" x14ac:dyDescent="0.25">
      <c r="A97" s="8">
        <v>76</v>
      </c>
      <c r="B97" s="37" t="s">
        <v>114</v>
      </c>
      <c r="C97" s="43">
        <v>174.39400000000001</v>
      </c>
      <c r="D97" s="15">
        <f t="shared" si="5"/>
        <v>174.39400000000001</v>
      </c>
      <c r="E97" s="16"/>
      <c r="F97" s="15"/>
      <c r="G97" s="15"/>
      <c r="H97" s="43">
        <v>174.39400000000001</v>
      </c>
    </row>
    <row r="98" spans="1:8" ht="15.75" x14ac:dyDescent="0.25">
      <c r="A98" s="10"/>
      <c r="B98" s="4" t="s">
        <v>26</v>
      </c>
      <c r="C98" s="44"/>
      <c r="D98" s="44"/>
      <c r="E98" s="45"/>
      <c r="F98" s="44"/>
      <c r="G98" s="44"/>
      <c r="H98" s="44"/>
    </row>
    <row r="99" spans="1:8" ht="47.25" x14ac:dyDescent="0.25">
      <c r="A99" s="8">
        <v>77</v>
      </c>
      <c r="B99" s="2" t="s">
        <v>39</v>
      </c>
      <c r="C99" s="15">
        <v>9884.107</v>
      </c>
      <c r="D99" s="15">
        <f>SUM(E99:H99)</f>
        <v>6310</v>
      </c>
      <c r="E99" s="16"/>
      <c r="F99" s="15"/>
      <c r="G99" s="15">
        <v>6310</v>
      </c>
      <c r="H99" s="16"/>
    </row>
    <row r="100" spans="1:8" ht="15.75" x14ac:dyDescent="0.25">
      <c r="A100" s="11"/>
      <c r="B100" s="5" t="s">
        <v>99</v>
      </c>
      <c r="C100" s="46"/>
      <c r="D100" s="46"/>
      <c r="E100" s="47"/>
      <c r="F100" s="46"/>
      <c r="G100" s="46"/>
      <c r="H100" s="46"/>
    </row>
    <row r="101" spans="1:8" ht="63" x14ac:dyDescent="0.25">
      <c r="A101" s="8">
        <v>78</v>
      </c>
      <c r="B101" s="1" t="s">
        <v>28</v>
      </c>
      <c r="C101" s="15">
        <v>17554.093000000001</v>
      </c>
      <c r="D101" s="15">
        <f t="shared" ref="D101:D122" si="6">SUM(E101:H101)</f>
        <v>17265.564999999999</v>
      </c>
      <c r="E101" s="16"/>
      <c r="F101" s="15"/>
      <c r="G101" s="15"/>
      <c r="H101" s="16">
        <v>17265.564999999999</v>
      </c>
    </row>
    <row r="102" spans="1:8" ht="63" x14ac:dyDescent="0.25">
      <c r="A102" s="8">
        <v>79</v>
      </c>
      <c r="B102" s="1" t="s">
        <v>29</v>
      </c>
      <c r="C102" s="15">
        <v>17252.347000000002</v>
      </c>
      <c r="D102" s="15">
        <f t="shared" si="6"/>
        <v>10083.049999999999</v>
      </c>
      <c r="E102" s="16"/>
      <c r="F102" s="15"/>
      <c r="G102" s="15"/>
      <c r="H102" s="16">
        <v>10083.049999999999</v>
      </c>
    </row>
    <row r="103" spans="1:8" ht="78.75" x14ac:dyDescent="0.25">
      <c r="A103" s="8">
        <v>80</v>
      </c>
      <c r="B103" s="1" t="s">
        <v>30</v>
      </c>
      <c r="C103" s="15">
        <v>16646.803</v>
      </c>
      <c r="D103" s="15">
        <f t="shared" si="6"/>
        <v>11629.599</v>
      </c>
      <c r="E103" s="16"/>
      <c r="F103" s="15"/>
      <c r="G103" s="15"/>
      <c r="H103" s="16">
        <v>11629.599</v>
      </c>
    </row>
    <row r="104" spans="1:8" ht="63" x14ac:dyDescent="0.25">
      <c r="A104" s="8">
        <v>81</v>
      </c>
      <c r="B104" s="1" t="s">
        <v>31</v>
      </c>
      <c r="C104" s="15">
        <v>8904.7109999999993</v>
      </c>
      <c r="D104" s="15">
        <f t="shared" si="6"/>
        <v>8715.5759999999991</v>
      </c>
      <c r="E104" s="16"/>
      <c r="F104" s="15"/>
      <c r="G104" s="15"/>
      <c r="H104" s="16">
        <v>8715.5759999999991</v>
      </c>
    </row>
    <row r="105" spans="1:8" ht="63" x14ac:dyDescent="0.25">
      <c r="A105" s="8">
        <v>82</v>
      </c>
      <c r="B105" s="1" t="s">
        <v>32</v>
      </c>
      <c r="C105" s="15">
        <v>14054.173000000001</v>
      </c>
      <c r="D105" s="15">
        <f t="shared" si="6"/>
        <v>13880.855</v>
      </c>
      <c r="E105" s="16"/>
      <c r="F105" s="15"/>
      <c r="G105" s="15"/>
      <c r="H105" s="16">
        <v>13880.855</v>
      </c>
    </row>
    <row r="106" spans="1:8" ht="69.75" customHeight="1" x14ac:dyDescent="0.25">
      <c r="A106" s="8">
        <v>83</v>
      </c>
      <c r="B106" s="1" t="s">
        <v>33</v>
      </c>
      <c r="C106" s="15">
        <v>8565.27</v>
      </c>
      <c r="D106" s="15">
        <f t="shared" si="6"/>
        <v>8392.44</v>
      </c>
      <c r="E106" s="16"/>
      <c r="F106" s="15"/>
      <c r="G106" s="15"/>
      <c r="H106" s="16">
        <v>8392.44</v>
      </c>
    </row>
    <row r="107" spans="1:8" ht="69.75" customHeight="1" x14ac:dyDescent="0.25">
      <c r="A107" s="8">
        <v>84</v>
      </c>
      <c r="B107" s="1" t="s">
        <v>96</v>
      </c>
      <c r="C107" s="15">
        <v>24114.545999999998</v>
      </c>
      <c r="D107" s="15">
        <f t="shared" si="6"/>
        <v>9187.3130000000001</v>
      </c>
      <c r="E107" s="16"/>
      <c r="F107" s="15"/>
      <c r="G107" s="15"/>
      <c r="H107" s="16">
        <v>9187.3130000000001</v>
      </c>
    </row>
    <row r="108" spans="1:8" ht="47.25" customHeight="1" x14ac:dyDescent="0.25">
      <c r="A108" s="8">
        <v>85</v>
      </c>
      <c r="B108" s="1" t="s">
        <v>34</v>
      </c>
      <c r="C108" s="15">
        <v>10628.832</v>
      </c>
      <c r="D108" s="15">
        <f t="shared" si="6"/>
        <v>10628.832</v>
      </c>
      <c r="E108" s="16"/>
      <c r="F108" s="15"/>
      <c r="G108" s="15"/>
      <c r="H108" s="16">
        <v>10628.832</v>
      </c>
    </row>
    <row r="109" spans="1:8" ht="17.25" customHeight="1" x14ac:dyDescent="0.25">
      <c r="A109" s="8"/>
      <c r="B109" s="5" t="s">
        <v>100</v>
      </c>
      <c r="C109" s="15"/>
      <c r="D109" s="15">
        <f t="shared" si="6"/>
        <v>0</v>
      </c>
      <c r="E109" s="16"/>
      <c r="F109" s="15"/>
      <c r="G109" s="15"/>
      <c r="H109" s="16"/>
    </row>
    <row r="110" spans="1:8" ht="47.25" customHeight="1" x14ac:dyDescent="0.25">
      <c r="A110" s="8">
        <v>86</v>
      </c>
      <c r="B110" s="1" t="s">
        <v>27</v>
      </c>
      <c r="C110" s="15">
        <v>194000</v>
      </c>
      <c r="D110" s="15">
        <f t="shared" si="6"/>
        <v>194000</v>
      </c>
      <c r="E110" s="16"/>
      <c r="F110" s="15"/>
      <c r="G110" s="15"/>
      <c r="H110" s="16">
        <v>194000</v>
      </c>
    </row>
    <row r="111" spans="1:8" ht="47.25" customHeight="1" x14ac:dyDescent="0.25">
      <c r="A111" s="8">
        <v>87</v>
      </c>
      <c r="B111" s="30" t="s">
        <v>84</v>
      </c>
      <c r="C111" s="35">
        <v>5084.01</v>
      </c>
      <c r="D111" s="15">
        <f t="shared" si="6"/>
        <v>5084.01</v>
      </c>
      <c r="E111" s="16"/>
      <c r="F111" s="15"/>
      <c r="G111" s="15"/>
      <c r="H111" s="16">
        <v>5084.01</v>
      </c>
    </row>
    <row r="112" spans="1:8" ht="47.25" customHeight="1" x14ac:dyDescent="0.25">
      <c r="A112" s="8">
        <v>88</v>
      </c>
      <c r="B112" s="30" t="s">
        <v>85</v>
      </c>
      <c r="C112" s="35">
        <v>1800.431</v>
      </c>
      <c r="D112" s="15">
        <f t="shared" si="6"/>
        <v>1800.431</v>
      </c>
      <c r="E112" s="16"/>
      <c r="F112" s="15"/>
      <c r="G112" s="15"/>
      <c r="H112" s="16">
        <v>1800.431</v>
      </c>
    </row>
    <row r="113" spans="1:8" ht="47.25" customHeight="1" x14ac:dyDescent="0.25">
      <c r="A113" s="8">
        <v>89</v>
      </c>
      <c r="B113" s="30" t="s">
        <v>86</v>
      </c>
      <c r="C113" s="35">
        <v>3020.5720000000001</v>
      </c>
      <c r="D113" s="15">
        <f t="shared" si="6"/>
        <v>3020.5720000000001</v>
      </c>
      <c r="E113" s="16"/>
      <c r="F113" s="15"/>
      <c r="G113" s="15"/>
      <c r="H113" s="16">
        <v>3020.5720000000001</v>
      </c>
    </row>
    <row r="114" spans="1:8" ht="47.25" customHeight="1" x14ac:dyDescent="0.25">
      <c r="A114" s="8">
        <v>90</v>
      </c>
      <c r="B114" s="32" t="s">
        <v>87</v>
      </c>
      <c r="C114" s="35">
        <v>5302.777</v>
      </c>
      <c r="D114" s="15">
        <f t="shared" si="6"/>
        <v>5302.777</v>
      </c>
      <c r="E114" s="16"/>
      <c r="F114" s="15"/>
      <c r="G114" s="15"/>
      <c r="H114" s="16">
        <v>5302.777</v>
      </c>
    </row>
    <row r="115" spans="1:8" ht="21" customHeight="1" x14ac:dyDescent="0.25">
      <c r="A115" s="8"/>
      <c r="B115" s="5" t="s">
        <v>97</v>
      </c>
      <c r="C115" s="15"/>
      <c r="D115" s="15">
        <f t="shared" si="6"/>
        <v>0</v>
      </c>
      <c r="E115" s="16"/>
      <c r="F115" s="15"/>
      <c r="G115" s="15"/>
      <c r="H115" s="16"/>
    </row>
    <row r="116" spans="1:8" ht="47.25" x14ac:dyDescent="0.25">
      <c r="A116" s="8">
        <v>91</v>
      </c>
      <c r="B116" s="29" t="s">
        <v>82</v>
      </c>
      <c r="C116" s="48">
        <v>34541.561999999998</v>
      </c>
      <c r="D116" s="15">
        <f t="shared" si="6"/>
        <v>34541.561999999998</v>
      </c>
      <c r="E116" s="16"/>
      <c r="F116" s="15"/>
      <c r="G116" s="15"/>
      <c r="H116" s="16">
        <v>34541.561999999998</v>
      </c>
    </row>
    <row r="117" spans="1:8" ht="47.25" x14ac:dyDescent="0.25">
      <c r="A117" s="8">
        <v>92</v>
      </c>
      <c r="B117" s="30" t="s">
        <v>88</v>
      </c>
      <c r="C117" s="35">
        <v>7026.424</v>
      </c>
      <c r="D117" s="15">
        <f t="shared" si="6"/>
        <v>7026.424</v>
      </c>
      <c r="E117" s="16"/>
      <c r="F117" s="15"/>
      <c r="G117" s="15"/>
      <c r="H117" s="16">
        <v>7026.424</v>
      </c>
    </row>
    <row r="118" spans="1:8" ht="47.25" x14ac:dyDescent="0.25">
      <c r="A118" s="8">
        <v>93</v>
      </c>
      <c r="B118" s="31" t="s">
        <v>83</v>
      </c>
      <c r="C118" s="49">
        <v>1443.7139999999999</v>
      </c>
      <c r="D118" s="15">
        <f t="shared" si="6"/>
        <v>1443.7139999999999</v>
      </c>
      <c r="E118" s="16"/>
      <c r="F118" s="15"/>
      <c r="G118" s="15"/>
      <c r="H118" s="16">
        <v>1443.7139999999999</v>
      </c>
    </row>
    <row r="119" spans="1:8" ht="47.25" x14ac:dyDescent="0.25">
      <c r="A119" s="8">
        <v>94</v>
      </c>
      <c r="B119" s="30" t="s">
        <v>84</v>
      </c>
      <c r="C119" s="35">
        <v>5084.01</v>
      </c>
      <c r="D119" s="15">
        <f t="shared" si="6"/>
        <v>5084.01</v>
      </c>
      <c r="E119" s="16"/>
      <c r="F119" s="15"/>
      <c r="G119" s="15"/>
      <c r="H119" s="16">
        <v>5084.01</v>
      </c>
    </row>
    <row r="120" spans="1:8" ht="63" x14ac:dyDescent="0.25">
      <c r="A120" s="8">
        <v>95</v>
      </c>
      <c r="B120" s="30" t="s">
        <v>85</v>
      </c>
      <c r="C120" s="35">
        <v>1800.431</v>
      </c>
      <c r="D120" s="15">
        <f t="shared" si="6"/>
        <v>1800.431</v>
      </c>
      <c r="E120" s="16"/>
      <c r="F120" s="15"/>
      <c r="G120" s="15"/>
      <c r="H120" s="16">
        <v>1800.431</v>
      </c>
    </row>
    <row r="121" spans="1:8" ht="47.25" x14ac:dyDescent="0.25">
      <c r="A121" s="8">
        <v>96</v>
      </c>
      <c r="B121" s="30" t="s">
        <v>86</v>
      </c>
      <c r="C121" s="35">
        <v>3020.5720000000001</v>
      </c>
      <c r="D121" s="15">
        <f t="shared" si="6"/>
        <v>3020.5720000000001</v>
      </c>
      <c r="E121" s="16"/>
      <c r="F121" s="15"/>
      <c r="G121" s="15"/>
      <c r="H121" s="16">
        <v>3020.5720000000001</v>
      </c>
    </row>
    <row r="122" spans="1:8" ht="47.25" x14ac:dyDescent="0.25">
      <c r="A122" s="8">
        <v>97</v>
      </c>
      <c r="B122" s="32" t="s">
        <v>87</v>
      </c>
      <c r="C122" s="33">
        <v>5302.777</v>
      </c>
      <c r="D122" s="15">
        <f t="shared" si="6"/>
        <v>5302.777</v>
      </c>
      <c r="E122" s="16"/>
      <c r="F122" s="15"/>
      <c r="G122" s="15"/>
      <c r="H122" s="16">
        <v>5302.777</v>
      </c>
    </row>
    <row r="123" spans="1:8" ht="31.5" x14ac:dyDescent="0.25">
      <c r="A123" s="8">
        <v>98</v>
      </c>
      <c r="B123" s="32" t="s">
        <v>98</v>
      </c>
      <c r="C123" s="33">
        <v>400000</v>
      </c>
      <c r="D123" s="15">
        <f t="shared" ref="D123" si="7">SUM(E123:H123)</f>
        <v>400000</v>
      </c>
      <c r="E123" s="16"/>
      <c r="F123" s="15"/>
      <c r="G123" s="15"/>
      <c r="H123" s="16">
        <v>400000</v>
      </c>
    </row>
    <row r="124" spans="1:8" ht="12" customHeight="1" x14ac:dyDescent="0.25">
      <c r="A124" s="8"/>
      <c r="B124" s="5" t="s">
        <v>93</v>
      </c>
      <c r="C124" s="15"/>
      <c r="D124" s="15"/>
      <c r="E124" s="16"/>
      <c r="F124" s="15"/>
      <c r="G124" s="15"/>
      <c r="H124" s="16"/>
    </row>
    <row r="125" spans="1:8" ht="47.25" x14ac:dyDescent="0.25">
      <c r="A125" s="8">
        <v>99</v>
      </c>
      <c r="B125" s="34" t="s">
        <v>89</v>
      </c>
      <c r="C125" s="35">
        <v>176515.443</v>
      </c>
      <c r="D125" s="15">
        <f>E125+F125+G125+H125</f>
        <v>176515.443</v>
      </c>
      <c r="E125" s="16"/>
      <c r="F125" s="15"/>
      <c r="G125" s="15"/>
      <c r="H125" s="16">
        <v>176515.443</v>
      </c>
    </row>
    <row r="126" spans="1:8" ht="31.5" x14ac:dyDescent="0.25">
      <c r="A126" s="8">
        <v>100</v>
      </c>
      <c r="B126" s="34" t="s">
        <v>90</v>
      </c>
      <c r="C126" s="35">
        <v>184297.47</v>
      </c>
      <c r="D126" s="15">
        <f t="shared" ref="D126:D128" si="8">E126+F126+G126+H126</f>
        <v>184297.47</v>
      </c>
      <c r="E126" s="16"/>
      <c r="F126" s="15"/>
      <c r="G126" s="15"/>
      <c r="H126" s="16">
        <v>184297.47</v>
      </c>
    </row>
    <row r="127" spans="1:8" ht="47.25" x14ac:dyDescent="0.25">
      <c r="A127" s="8">
        <v>101</v>
      </c>
      <c r="B127" s="34" t="s">
        <v>91</v>
      </c>
      <c r="C127" s="35">
        <v>195770.70199999999</v>
      </c>
      <c r="D127" s="15">
        <f t="shared" si="8"/>
        <v>195770.70199999999</v>
      </c>
      <c r="E127" s="16"/>
      <c r="F127" s="15"/>
      <c r="G127" s="15"/>
      <c r="H127" s="16">
        <v>195770.70199999999</v>
      </c>
    </row>
    <row r="128" spans="1:8" ht="78.75" x14ac:dyDescent="0.25">
      <c r="A128" s="8">
        <v>102</v>
      </c>
      <c r="B128" s="34" t="s">
        <v>92</v>
      </c>
      <c r="C128" s="36">
        <v>176515.443</v>
      </c>
      <c r="D128" s="15">
        <f t="shared" si="8"/>
        <v>176515.443</v>
      </c>
      <c r="E128" s="16"/>
      <c r="F128" s="15"/>
      <c r="G128" s="15"/>
      <c r="H128" s="16">
        <v>176515.443</v>
      </c>
    </row>
    <row r="129" spans="1:8" ht="15.75" x14ac:dyDescent="0.25">
      <c r="A129" s="3"/>
      <c r="B129" s="3" t="s">
        <v>35</v>
      </c>
      <c r="C129" s="22">
        <f t="shared" ref="C129:H129" si="9">SUM(C14:C128)</f>
        <v>5487467.8240299961</v>
      </c>
      <c r="D129" s="22">
        <f t="shared" si="9"/>
        <v>3184409.7119999998</v>
      </c>
      <c r="E129" s="22">
        <f t="shared" si="9"/>
        <v>969605.37299999979</v>
      </c>
      <c r="F129" s="22">
        <f t="shared" si="9"/>
        <v>0</v>
      </c>
      <c r="G129" s="22">
        <f t="shared" si="9"/>
        <v>100597</v>
      </c>
      <c r="H129" s="22">
        <f t="shared" si="9"/>
        <v>2114207.3390000002</v>
      </c>
    </row>
    <row r="132" spans="1:8" ht="15.75" x14ac:dyDescent="0.25">
      <c r="B132" s="12" t="s">
        <v>58</v>
      </c>
    </row>
    <row r="133" spans="1:8" ht="15.75" x14ac:dyDescent="0.25">
      <c r="B133" s="12"/>
    </row>
    <row r="134" spans="1:8" ht="15.75" x14ac:dyDescent="0.25">
      <c r="B134" s="12"/>
    </row>
    <row r="135" spans="1:8" x14ac:dyDescent="0.25">
      <c r="B135" s="13" t="s">
        <v>128</v>
      </c>
    </row>
    <row r="136" spans="1:8" x14ac:dyDescent="0.25">
      <c r="B136" s="13" t="s">
        <v>129</v>
      </c>
      <c r="C136" s="13" t="s">
        <v>131</v>
      </c>
    </row>
    <row r="137" spans="1:8" x14ac:dyDescent="0.25">
      <c r="B137" t="s">
        <v>130</v>
      </c>
    </row>
  </sheetData>
  <mergeCells count="34">
    <mergeCell ref="A7:H7"/>
    <mergeCell ref="A9:A11"/>
    <mergeCell ref="B9:B11"/>
    <mergeCell ref="C9:C11"/>
    <mergeCell ref="D9:H9"/>
    <mergeCell ref="G10:G11"/>
    <mergeCell ref="H10:H11"/>
    <mergeCell ref="D10:D11"/>
    <mergeCell ref="E10:E11"/>
    <mergeCell ref="F10:F11"/>
    <mergeCell ref="F12:F13"/>
    <mergeCell ref="G12:G13"/>
    <mergeCell ref="H12:H13"/>
    <mergeCell ref="A12:A13"/>
    <mergeCell ref="B12:B13"/>
    <mergeCell ref="C12:C13"/>
    <mergeCell ref="D12:D13"/>
    <mergeCell ref="E12:E13"/>
    <mergeCell ref="G15:G16"/>
    <mergeCell ref="H15:H16"/>
    <mergeCell ref="A15:A16"/>
    <mergeCell ref="B15:B16"/>
    <mergeCell ref="C15:C16"/>
    <mergeCell ref="D15:D16"/>
    <mergeCell ref="E15:E16"/>
    <mergeCell ref="F15:F16"/>
    <mergeCell ref="G75:G76"/>
    <mergeCell ref="H75:H76"/>
    <mergeCell ref="A75:A76"/>
    <mergeCell ref="B75:B76"/>
    <mergeCell ref="C75:C76"/>
    <mergeCell ref="D75:D76"/>
    <mergeCell ref="E75:E76"/>
    <mergeCell ref="F75:F76"/>
  </mergeCells>
  <dataValidations count="1">
    <dataValidation type="whole" errorStyle="warning" operator="greaterThanOrEqual" allowBlank="1" showInputMessage="1" showErrorMessage="1" errorTitle="Невірний формат" error="Невірний формат! Введіть тільке числове значення &gt;=0 у тис грн" promptTitle="Тільки числові значення" prompt="Введіть числове значення&gt;=0 у тис грн" sqref="E67 C67:C71 H68:H7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Аркуш1</vt:lpstr>
      <vt:lpstr>Аркуш1!_Hlk136448698</vt:lpstr>
      <vt:lpstr>Аркуш1!_Hlk139901673</vt:lpstr>
      <vt:lpstr>Аркуш1!_Toc123252389</vt:lpstr>
      <vt:lpstr>Аркуш1!Заголовки_для_печати</vt:lpstr>
      <vt:lpstr>Аркуш1!Область_печати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Бучанська громада Тетяна Ліпінська</dc:creator>
  <cp:lastModifiedBy>User</cp:lastModifiedBy>
  <cp:lastPrinted>2024-02-21T13:41:19Z</cp:lastPrinted>
  <dcterms:created xsi:type="dcterms:W3CDTF">2015-06-05T18:19:34Z</dcterms:created>
  <dcterms:modified xsi:type="dcterms:W3CDTF">2024-05-08T12:49:45Z</dcterms:modified>
</cp:coreProperties>
</file>